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AA\"/>
    </mc:Choice>
  </mc:AlternateContent>
  <xr:revisionPtr revIDLastSave="0" documentId="8_{84EF4CBF-8419-4357-8D48-1D111EA53CA8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" l="1"/>
  <c r="L11" i="1" s="1"/>
  <c r="Q11" i="1" s="1"/>
  <c r="K12" i="1"/>
  <c r="L12" i="1" s="1"/>
  <c r="Q12" i="1" s="1"/>
  <c r="K13" i="1"/>
  <c r="L13" i="1" s="1"/>
  <c r="Q13" i="1" s="1"/>
  <c r="K10" i="1"/>
  <c r="G11" i="1"/>
  <c r="H11" i="1" s="1"/>
  <c r="O11" i="1"/>
  <c r="P11" i="1" s="1"/>
  <c r="G12" i="1"/>
  <c r="H12" i="1" s="1"/>
  <c r="O12" i="1"/>
  <c r="P12" i="1" s="1"/>
  <c r="G13" i="1"/>
  <c r="H13" i="1" s="1"/>
  <c r="O13" i="1"/>
  <c r="P13" i="1" s="1"/>
  <c r="G14" i="1"/>
  <c r="H14" i="1" s="1"/>
  <c r="O14" i="1"/>
  <c r="P14" i="1" s="1"/>
  <c r="G7" i="1"/>
  <c r="H7" i="1" s="1"/>
  <c r="K7" i="1"/>
  <c r="L7" i="1" s="1"/>
  <c r="O7" i="1"/>
  <c r="P7" i="1" s="1"/>
  <c r="G8" i="1"/>
  <c r="H8" i="1" s="1"/>
  <c r="K8" i="1"/>
  <c r="L8" i="1" s="1"/>
  <c r="Q8" i="1" s="1"/>
  <c r="O8" i="1"/>
  <c r="P8" i="1" s="1"/>
  <c r="G9" i="1"/>
  <c r="H9" i="1" s="1"/>
  <c r="K9" i="1"/>
  <c r="L9" i="1" s="1"/>
  <c r="Q9" i="1" s="1"/>
  <c r="O9" i="1"/>
  <c r="P9" i="1" s="1"/>
  <c r="G10" i="1"/>
  <c r="H10" i="1" s="1"/>
  <c r="L10" i="1"/>
  <c r="Q10" i="1" s="1"/>
  <c r="O10" i="1"/>
  <c r="P10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K16" i="1"/>
  <c r="L16" i="1" s="1"/>
  <c r="K17" i="1"/>
  <c r="L17" i="1" s="1"/>
  <c r="K18" i="1"/>
  <c r="L18" i="1" s="1"/>
  <c r="Q18" i="1" s="1"/>
  <c r="K19" i="1"/>
  <c r="L19" i="1" s="1"/>
  <c r="Q19" i="1" s="1"/>
  <c r="K20" i="1"/>
  <c r="L20" i="1" s="1"/>
  <c r="K21" i="1"/>
  <c r="L21" i="1" s="1"/>
  <c r="Q21" i="1" s="1"/>
  <c r="K22" i="1"/>
  <c r="L22" i="1" s="1"/>
  <c r="Q22" i="1" s="1"/>
  <c r="K23" i="1"/>
  <c r="L23" i="1" s="1"/>
  <c r="Q23" i="1" s="1"/>
  <c r="K24" i="1"/>
  <c r="L24" i="1" s="1"/>
  <c r="Q24" i="1" s="1"/>
  <c r="G16" i="1"/>
  <c r="H16" i="1" s="1"/>
  <c r="Q16" i="1" s="1"/>
  <c r="G17" i="1"/>
  <c r="H17" i="1" s="1"/>
  <c r="G18" i="1"/>
  <c r="H18" i="1" s="1"/>
  <c r="G19" i="1"/>
  <c r="H19" i="1" s="1"/>
  <c r="G20" i="1"/>
  <c r="H20" i="1" s="1"/>
  <c r="Q20" i="1" s="1"/>
  <c r="G21" i="1"/>
  <c r="H21" i="1" s="1"/>
  <c r="G22" i="1"/>
  <c r="H22" i="1" s="1"/>
  <c r="G23" i="1"/>
  <c r="H23" i="1" s="1"/>
  <c r="G24" i="1"/>
  <c r="H24" i="1" s="1"/>
  <c r="Q17" i="1" l="1"/>
  <c r="K14" i="1"/>
  <c r="L14" i="1" s="1"/>
  <c r="Q14" i="1" s="1"/>
  <c r="Q7" i="1"/>
</calcChain>
</file>

<file path=xl/sharedStrings.xml><?xml version="1.0" encoding="utf-8"?>
<sst xmlns="http://schemas.openxmlformats.org/spreadsheetml/2006/main" count="53" uniqueCount="35">
  <si>
    <t>1.</t>
  </si>
  <si>
    <t>2.</t>
  </si>
  <si>
    <t>3.</t>
  </si>
  <si>
    <t>4.</t>
  </si>
  <si>
    <t>5.</t>
  </si>
  <si>
    <t>Čas (s)</t>
  </si>
  <si>
    <t>Body</t>
  </si>
  <si>
    <t>Rebecca Herna</t>
  </si>
  <si>
    <t>Filip Jančík</t>
  </si>
  <si>
    <t>Tomáš Kasza</t>
  </si>
  <si>
    <t>Meno a priezvisko</t>
  </si>
  <si>
    <t>middle</t>
  </si>
  <si>
    <t>Adam Trepáč</t>
  </si>
  <si>
    <t>6.</t>
  </si>
  <si>
    <t>7.</t>
  </si>
  <si>
    <t>8.</t>
  </si>
  <si>
    <t>sprint</t>
  </si>
  <si>
    <t>MSR middle</t>
  </si>
  <si>
    <t>Súčet</t>
  </si>
  <si>
    <t>Ema Michačová</t>
  </si>
  <si>
    <t>dráha</t>
  </si>
  <si>
    <t>MSR Sprint</t>
  </si>
  <si>
    <t>W</t>
  </si>
  <si>
    <t>M</t>
  </si>
  <si>
    <t>9.</t>
  </si>
  <si>
    <t>čas v sekundach</t>
  </si>
  <si>
    <t>minúty</t>
  </si>
  <si>
    <t>sekundy</t>
  </si>
  <si>
    <t>Barbora Zelníková</t>
  </si>
  <si>
    <t>Sofia Sekaninová</t>
  </si>
  <si>
    <t>Filip Bukovác</t>
  </si>
  <si>
    <t>Kondičné testy</t>
  </si>
  <si>
    <t>testy</t>
  </si>
  <si>
    <t>Tomáš Syrový</t>
  </si>
  <si>
    <t>M18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</si>
</sst>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theme="2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 tint="-0.14999847407452621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theme="0" tint="-0.14999847407452621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theme="0" tint="-0.1499984740745262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0" fillId="2" borderId="4" xfId="0" applyFill="1" applyBorder="1"/>
    <xf numFmtId="2" fontId="0" fillId="0" borderId="6" xfId="0" applyNumberFormat="1" applyBorder="1"/>
    <xf numFmtId="0" fontId="0" fillId="4" borderId="6" xfId="0" applyFill="1" applyBorder="1"/>
    <xf numFmtId="0" fontId="0" fillId="0" borderId="6" xfId="0" applyBorder="1"/>
    <xf numFmtId="0" fontId="0" fillId="5" borderId="6" xfId="0" applyFill="1" applyBorder="1"/>
    <xf numFmtId="0" fontId="0" fillId="0" borderId="8" xfId="0" applyBorder="1"/>
    <xf numFmtId="0" fontId="0" fillId="0" borderId="12" xfId="0" applyBorder="1"/>
    <xf numFmtId="0" fontId="2" fillId="2" borderId="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14" xfId="0" applyBorder="1"/>
    <xf numFmtId="0" fontId="0" fillId="0" borderId="23" xfId="0" applyBorder="1"/>
    <xf numFmtId="2" fontId="0" fillId="4" borderId="6" xfId="0" applyNumberFormat="1" applyFill="1" applyBorder="1"/>
    <xf numFmtId="0" fontId="0" fillId="6" borderId="6" xfId="0" applyFill="1" applyBorder="1"/>
    <xf numFmtId="0" fontId="0" fillId="0" borderId="14" xfId="0" applyBorder="1" applyAlignment="1">
      <alignment horizontal="center" vertical="center"/>
    </xf>
    <xf numFmtId="0" fontId="0" fillId="7" borderId="24" xfId="0" applyFill="1" applyBorder="1"/>
    <xf numFmtId="0" fontId="0" fillId="7" borderId="25" xfId="0" applyFill="1" applyBorder="1"/>
    <xf numFmtId="0" fontId="0" fillId="7" borderId="23" xfId="0" applyFill="1" applyBorder="1"/>
    <xf numFmtId="0" fontId="0" fillId="0" borderId="28" xfId="0" applyBorder="1"/>
    <xf numFmtId="0" fontId="0" fillId="5" borderId="0" xfId="0" applyFill="1"/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0" xfId="0" applyFont="1"/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6" borderId="17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6" borderId="18" xfId="0" applyFont="1" applyFill="1" applyBorder="1" applyAlignment="1">
      <alignment horizontal="center"/>
    </xf>
    <xf numFmtId="0" fontId="4" fillId="6" borderId="20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7" borderId="23" xfId="0" applyFont="1" applyFill="1" applyBorder="1" applyAlignment="1">
      <alignment horizontal="center"/>
    </xf>
    <xf numFmtId="0" fontId="4" fillId="7" borderId="24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4" fillId="7" borderId="27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0" fillId="7" borderId="29" xfId="0" applyFill="1" applyBorder="1"/>
    <xf numFmtId="0" fontId="4" fillId="7" borderId="29" xfId="0" applyFont="1" applyFill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5" borderId="32" xfId="0" applyFill="1" applyBorder="1"/>
    <xf numFmtId="0" fontId="4" fillId="0" borderId="33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49" fontId="4" fillId="0" borderId="33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1" fontId="4" fillId="0" borderId="35" xfId="0" applyNumberFormat="1" applyFont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left"/>
    </xf>
    <xf numFmtId="1" fontId="2" fillId="2" borderId="39" xfId="0" applyNumberFormat="1" applyFont="1" applyFill="1" applyBorder="1" applyAlignment="1">
      <alignment horizontal="left"/>
    </xf>
    <xf numFmtId="0" fontId="0" fillId="0" borderId="45" xfId="0" applyBorder="1"/>
    <xf numFmtId="0" fontId="4" fillId="0" borderId="46" xfId="0" applyFont="1" applyBorder="1" applyAlignment="1">
      <alignment horizontal="center"/>
    </xf>
    <xf numFmtId="1" fontId="5" fillId="5" borderId="0" xfId="0" applyNumberFormat="1" applyFont="1" applyFill="1" applyAlignment="1">
      <alignment horizontal="center"/>
    </xf>
    <xf numFmtId="0" fontId="0" fillId="0" borderId="47" xfId="0" applyBorder="1"/>
    <xf numFmtId="0" fontId="4" fillId="0" borderId="47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1" fillId="3" borderId="54" xfId="0" applyFont="1" applyFill="1" applyBorder="1" applyAlignment="1">
      <alignment horizontal="center"/>
    </xf>
    <xf numFmtId="0" fontId="0" fillId="0" borderId="63" xfId="0" applyBorder="1"/>
    <xf numFmtId="0" fontId="1" fillId="2" borderId="39" xfId="0" applyFont="1" applyFill="1" applyBorder="1"/>
    <xf numFmtId="0" fontId="0" fillId="5" borderId="41" xfId="0" applyFill="1" applyBorder="1"/>
    <xf numFmtId="0" fontId="0" fillId="6" borderId="41" xfId="0" applyFill="1" applyBorder="1"/>
    <xf numFmtId="0" fontId="0" fillId="5" borderId="56" xfId="0" applyFill="1" applyBorder="1"/>
    <xf numFmtId="0" fontId="0" fillId="6" borderId="40" xfId="0" applyFill="1" applyBorder="1"/>
    <xf numFmtId="0" fontId="0" fillId="5" borderId="40" xfId="0" applyFill="1" applyBorder="1"/>
    <xf numFmtId="0" fontId="0" fillId="7" borderId="40" xfId="0" applyFill="1" applyBorder="1"/>
    <xf numFmtId="0" fontId="0" fillId="7" borderId="53" xfId="0" applyFill="1" applyBorder="1"/>
    <xf numFmtId="0" fontId="0" fillId="5" borderId="43" xfId="0" applyFill="1" applyBorder="1"/>
    <xf numFmtId="0" fontId="0" fillId="5" borderId="64" xfId="0" applyFill="1" applyBorder="1"/>
    <xf numFmtId="0" fontId="0" fillId="7" borderId="44" xfId="0" applyFill="1" applyBorder="1"/>
    <xf numFmtId="0" fontId="0" fillId="5" borderId="53" xfId="0" applyFill="1" applyBorder="1"/>
    <xf numFmtId="1" fontId="4" fillId="8" borderId="40" xfId="0" applyNumberFormat="1" applyFont="1" applyFill="1" applyBorder="1" applyAlignment="1">
      <alignment horizontal="center"/>
    </xf>
    <xf numFmtId="1" fontId="4" fillId="8" borderId="41" xfId="0" applyNumberFormat="1" applyFont="1" applyFill="1" applyBorder="1" applyAlignment="1">
      <alignment horizontal="center"/>
    </xf>
    <xf numFmtId="1" fontId="4" fillId="8" borderId="21" xfId="0" applyNumberFormat="1" applyFont="1" applyFill="1" applyBorder="1" applyAlignment="1">
      <alignment horizontal="center"/>
    </xf>
    <xf numFmtId="1" fontId="4" fillId="8" borderId="7" xfId="0" applyNumberFormat="1" applyFont="1" applyFill="1" applyBorder="1" applyAlignment="1">
      <alignment horizontal="center"/>
    </xf>
    <xf numFmtId="1" fontId="4" fillId="8" borderId="10" xfId="0" applyNumberFormat="1" applyFont="1" applyFill="1" applyBorder="1" applyAlignment="1">
      <alignment horizontal="center"/>
    </xf>
    <xf numFmtId="1" fontId="4" fillId="8" borderId="52" xfId="0" applyNumberFormat="1" applyFont="1" applyFill="1" applyBorder="1" applyAlignment="1">
      <alignment horizontal="center"/>
    </xf>
    <xf numFmtId="1" fontId="4" fillId="8" borderId="22" xfId="0" applyNumberFormat="1" applyFont="1" applyFill="1" applyBorder="1" applyAlignment="1">
      <alignment horizontal="center"/>
    </xf>
    <xf numFmtId="1" fontId="4" fillId="8" borderId="48" xfId="0" applyNumberFormat="1" applyFont="1" applyFill="1" applyBorder="1" applyAlignment="1">
      <alignment horizontal="center"/>
    </xf>
    <xf numFmtId="1" fontId="4" fillId="8" borderId="44" xfId="0" applyNumberFormat="1" applyFont="1" applyFill="1" applyBorder="1" applyAlignment="1">
      <alignment horizontal="center"/>
    </xf>
    <xf numFmtId="1" fontId="4" fillId="8" borderId="53" xfId="0" applyNumberFormat="1" applyFont="1" applyFill="1" applyBorder="1" applyAlignment="1">
      <alignment horizontal="center"/>
    </xf>
    <xf numFmtId="1" fontId="4" fillId="8" borderId="43" xfId="0" applyNumberFormat="1" applyFont="1" applyFill="1" applyBorder="1" applyAlignment="1">
      <alignment horizontal="center"/>
    </xf>
    <xf numFmtId="1" fontId="5" fillId="3" borderId="55" xfId="0" applyNumberFormat="1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5" fillId="3" borderId="57" xfId="0" applyNumberFormat="1" applyFont="1" applyFill="1" applyBorder="1" applyAlignment="1">
      <alignment horizontal="center"/>
    </xf>
    <xf numFmtId="0" fontId="1" fillId="0" borderId="60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8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AE57"/>
  <sheetViews>
    <sheetView tabSelected="1" zoomScale="86" workbookViewId="0">
      <selection activeCell="D28" sqref="D28"/>
    </sheetView>
  </sheetViews>
  <sheetFormatPr defaultColWidth="9.140625" defaultRowHeight="15" x14ac:dyDescent="0.25"/>
  <cols>
    <col min="2" max="2" width="5.42578125" bestFit="1" customWidth="1"/>
    <col min="3" max="3" width="2.5703125" bestFit="1" customWidth="1"/>
    <col min="4" max="4" width="18.42578125" customWidth="1"/>
    <col min="5" max="6" width="7.85546875" style="2" customWidth="1"/>
    <col min="7" max="7" width="7" style="2" customWidth="1"/>
    <col min="8" max="8" width="7.85546875" style="2" customWidth="1"/>
    <col min="9" max="9" width="6.28515625" customWidth="1"/>
    <col min="10" max="11" width="6.5703125" customWidth="1"/>
    <col min="12" max="12" width="6.85546875" style="1" customWidth="1"/>
    <col min="13" max="14" width="6.5703125" customWidth="1"/>
    <col min="15" max="15" width="7.140625" customWidth="1"/>
    <col min="16" max="16" width="5.85546875" customWidth="1"/>
    <col min="17" max="18" width="7" customWidth="1"/>
    <col min="19" max="19" width="7.140625" customWidth="1"/>
    <col min="20" max="20" width="7" customWidth="1"/>
    <col min="21" max="23" width="7.28515625" customWidth="1"/>
    <col min="24" max="24" width="6.7109375" customWidth="1"/>
    <col min="25" max="25" width="7.85546875" customWidth="1"/>
    <col min="27" max="27" width="7.42578125" customWidth="1"/>
    <col min="28" max="28" width="7" customWidth="1"/>
    <col min="29" max="30" width="7.28515625" customWidth="1"/>
    <col min="31" max="31" width="6.85546875" customWidth="1"/>
  </cols>
  <sheetData>
    <row r="4" spans="2:23" ht="15.75" thickBot="1" x14ac:dyDescent="0.3"/>
    <row r="5" spans="2:23" ht="15.75" thickBot="1" x14ac:dyDescent="0.3">
      <c r="D5" s="86"/>
      <c r="E5" s="123" t="s">
        <v>31</v>
      </c>
      <c r="F5" s="123"/>
      <c r="G5" s="123"/>
      <c r="H5" s="124"/>
      <c r="I5" s="125" t="s">
        <v>21</v>
      </c>
      <c r="J5" s="125"/>
      <c r="K5" s="125"/>
      <c r="L5" s="126"/>
      <c r="M5" s="125" t="s">
        <v>17</v>
      </c>
      <c r="N5" s="125"/>
      <c r="O5" s="125"/>
      <c r="P5" s="126"/>
      <c r="Q5" s="15"/>
    </row>
    <row r="6" spans="2:23" ht="16.5" thickTop="1" thickBot="1" x14ac:dyDescent="0.3">
      <c r="B6" s="116" t="s">
        <v>22</v>
      </c>
      <c r="C6" s="3"/>
      <c r="D6" s="87" t="s">
        <v>10</v>
      </c>
      <c r="E6" s="11" t="s">
        <v>26</v>
      </c>
      <c r="F6" s="11" t="s">
        <v>27</v>
      </c>
      <c r="G6" s="10" t="s">
        <v>5</v>
      </c>
      <c r="H6" s="75" t="s">
        <v>6</v>
      </c>
      <c r="I6" s="11" t="s">
        <v>26</v>
      </c>
      <c r="J6" s="11" t="s">
        <v>27</v>
      </c>
      <c r="K6" s="10" t="s">
        <v>5</v>
      </c>
      <c r="L6" s="76" t="s">
        <v>6</v>
      </c>
      <c r="M6" s="11" t="s">
        <v>26</v>
      </c>
      <c r="N6" s="11" t="s">
        <v>27</v>
      </c>
      <c r="O6" s="10" t="s">
        <v>5</v>
      </c>
      <c r="P6" s="76" t="s">
        <v>6</v>
      </c>
      <c r="Q6" s="85" t="s">
        <v>18</v>
      </c>
      <c r="S6" s="19" t="s">
        <v>32</v>
      </c>
      <c r="T6" s="19"/>
      <c r="U6" s="19" t="s">
        <v>16</v>
      </c>
      <c r="V6" s="19" t="s">
        <v>11</v>
      </c>
      <c r="W6" s="112"/>
    </row>
    <row r="7" spans="2:23" ht="15.75" thickBot="1" x14ac:dyDescent="0.3">
      <c r="B7" s="117"/>
      <c r="C7" s="4" t="s">
        <v>0</v>
      </c>
      <c r="D7" s="88" t="s">
        <v>7</v>
      </c>
      <c r="E7" s="27">
        <v>56</v>
      </c>
      <c r="F7" s="29">
        <v>31</v>
      </c>
      <c r="G7" s="26">
        <f>E7*60+F7</f>
        <v>3391</v>
      </c>
      <c r="H7" s="99">
        <f t="shared" ref="H7:H14" si="0">$S$7/G7*1000</f>
        <v>1000</v>
      </c>
      <c r="I7" s="27">
        <v>18</v>
      </c>
      <c r="J7" s="27">
        <v>0</v>
      </c>
      <c r="K7" s="28">
        <f>I7*60+J7</f>
        <v>1080</v>
      </c>
      <c r="L7" s="99">
        <f t="shared" ref="L7:L14" si="1">$U$7/K7*1000</f>
        <v>1000</v>
      </c>
      <c r="M7" s="27"/>
      <c r="N7" s="27"/>
      <c r="O7" s="28">
        <f>M7*60+N7</f>
        <v>0</v>
      </c>
      <c r="P7" s="99" t="e">
        <f t="shared" ref="P7:P14" si="2">$V$7/O7*1000</f>
        <v>#DIV/0!</v>
      </c>
      <c r="Q7" s="110">
        <f>L7+H7</f>
        <v>2000</v>
      </c>
      <c r="R7" s="30"/>
      <c r="S7" s="31">
        <v>3391</v>
      </c>
      <c r="T7" s="32"/>
      <c r="U7" s="32">
        <v>1080</v>
      </c>
      <c r="V7" s="32"/>
      <c r="W7" s="114"/>
    </row>
    <row r="8" spans="2:23" x14ac:dyDescent="0.25">
      <c r="B8" s="117"/>
      <c r="C8" s="5" t="s">
        <v>1</v>
      </c>
      <c r="D8" s="89" t="s">
        <v>19</v>
      </c>
      <c r="E8" s="34"/>
      <c r="F8" s="36"/>
      <c r="G8" s="60">
        <f>E8*60+F8</f>
        <v>0</v>
      </c>
      <c r="H8" s="99" t="e">
        <f t="shared" si="0"/>
        <v>#DIV/0!</v>
      </c>
      <c r="I8" s="34">
        <v>18</v>
      </c>
      <c r="J8" s="34">
        <v>44</v>
      </c>
      <c r="K8" s="44">
        <f>I8*60+J8</f>
        <v>1124</v>
      </c>
      <c r="L8" s="99">
        <f t="shared" si="1"/>
        <v>960.85409252669035</v>
      </c>
      <c r="M8" s="34"/>
      <c r="N8" s="34"/>
      <c r="O8" s="44">
        <f>M8*60+N8</f>
        <v>0</v>
      </c>
      <c r="P8" s="99" t="e">
        <f t="shared" si="2"/>
        <v>#DIV/0!</v>
      </c>
      <c r="Q8" s="110">
        <f>L8</f>
        <v>960.85409252669035</v>
      </c>
      <c r="R8" s="30"/>
      <c r="S8" s="33"/>
      <c r="T8" s="33"/>
      <c r="U8" s="33"/>
      <c r="V8" s="33"/>
      <c r="W8" s="33"/>
    </row>
    <row r="9" spans="2:23" x14ac:dyDescent="0.25">
      <c r="B9" s="117"/>
      <c r="C9" s="16" t="s">
        <v>2</v>
      </c>
      <c r="D9" s="90" t="s">
        <v>28</v>
      </c>
      <c r="E9" s="27">
        <v>59</v>
      </c>
      <c r="F9" s="29">
        <v>47</v>
      </c>
      <c r="G9" s="26">
        <f>E9*60+F9</f>
        <v>3587</v>
      </c>
      <c r="H9" s="99">
        <f t="shared" si="0"/>
        <v>945.35823808196267</v>
      </c>
      <c r="I9" s="27">
        <v>19</v>
      </c>
      <c r="J9" s="27">
        <v>22</v>
      </c>
      <c r="K9" s="28">
        <f>I9*60+J9</f>
        <v>1162</v>
      </c>
      <c r="L9" s="99">
        <f t="shared" si="1"/>
        <v>929.43201376936315</v>
      </c>
      <c r="M9" s="27"/>
      <c r="N9" s="27"/>
      <c r="O9" s="28">
        <f>M9*60+N9</f>
        <v>0</v>
      </c>
      <c r="P9" s="99" t="e">
        <f t="shared" si="2"/>
        <v>#DIV/0!</v>
      </c>
      <c r="Q9" s="110">
        <f>L9+H9</f>
        <v>1874.7902518513258</v>
      </c>
      <c r="R9" s="30"/>
      <c r="S9" s="122" t="s">
        <v>25</v>
      </c>
      <c r="T9" s="122"/>
      <c r="U9" s="122"/>
      <c r="V9" s="122"/>
      <c r="W9" s="122"/>
    </row>
    <row r="10" spans="2:23" x14ac:dyDescent="0.25">
      <c r="B10" s="117"/>
      <c r="C10" s="17" t="s">
        <v>3</v>
      </c>
      <c r="D10" s="91" t="s">
        <v>29</v>
      </c>
      <c r="E10" s="38"/>
      <c r="F10" s="39"/>
      <c r="G10" s="60">
        <f>E10*60+F10</f>
        <v>0</v>
      </c>
      <c r="H10" s="99" t="e">
        <f t="shared" si="0"/>
        <v>#DIV/0!</v>
      </c>
      <c r="I10" s="38">
        <v>19</v>
      </c>
      <c r="J10" s="38">
        <v>26</v>
      </c>
      <c r="K10" s="111">
        <f>I10*60+J10</f>
        <v>1166</v>
      </c>
      <c r="L10" s="99">
        <f t="shared" si="1"/>
        <v>926.2435677530018</v>
      </c>
      <c r="M10" s="38"/>
      <c r="N10" s="38"/>
      <c r="O10" s="44">
        <f>M10*60+N10</f>
        <v>0</v>
      </c>
      <c r="P10" s="99" t="e">
        <f t="shared" si="2"/>
        <v>#DIV/0!</v>
      </c>
      <c r="Q10" s="110">
        <f>L10</f>
        <v>926.2435677530018</v>
      </c>
      <c r="R10" s="30"/>
      <c r="S10" s="33"/>
      <c r="T10" s="33"/>
      <c r="U10" s="33"/>
      <c r="V10" s="33"/>
      <c r="W10" s="33"/>
    </row>
    <row r="11" spans="2:23" x14ac:dyDescent="0.25">
      <c r="B11" s="117"/>
      <c r="C11" s="7" t="s">
        <v>4</v>
      </c>
      <c r="D11" s="92"/>
      <c r="E11" s="40"/>
      <c r="F11" s="42"/>
      <c r="G11" s="26">
        <f t="shared" ref="G11:G24" si="3">E11*60+F11</f>
        <v>0</v>
      </c>
      <c r="H11" s="99" t="e">
        <f t="shared" si="0"/>
        <v>#DIV/0!</v>
      </c>
      <c r="I11" s="40"/>
      <c r="J11" s="40"/>
      <c r="K11" s="41">
        <f t="shared" ref="K11:K13" si="4">I11*60+J11</f>
        <v>0</v>
      </c>
      <c r="L11" s="99" t="e">
        <f t="shared" si="1"/>
        <v>#DIV/0!</v>
      </c>
      <c r="M11" s="40"/>
      <c r="N11" s="40"/>
      <c r="O11" s="28">
        <f t="shared" ref="O11:O24" si="5">M11*60+N11</f>
        <v>0</v>
      </c>
      <c r="P11" s="99" t="e">
        <f t="shared" si="2"/>
        <v>#DIV/0!</v>
      </c>
      <c r="Q11" s="110" t="e">
        <f t="shared" ref="Q11:Q14" si="6">L11</f>
        <v>#DIV/0!</v>
      </c>
      <c r="R11" s="30"/>
      <c r="S11" s="33"/>
      <c r="T11" s="33"/>
      <c r="U11" s="33"/>
      <c r="V11" s="33"/>
      <c r="W11" s="33"/>
    </row>
    <row r="12" spans="2:23" x14ac:dyDescent="0.25">
      <c r="B12" s="117"/>
      <c r="C12" s="20" t="s">
        <v>13</v>
      </c>
      <c r="D12" s="93"/>
      <c r="E12" s="43"/>
      <c r="F12" s="43"/>
      <c r="G12" s="60">
        <f t="shared" si="3"/>
        <v>0</v>
      </c>
      <c r="H12" s="99" t="e">
        <f t="shared" si="0"/>
        <v>#DIV/0!</v>
      </c>
      <c r="I12" s="58"/>
      <c r="J12" s="44"/>
      <c r="K12" s="111">
        <f t="shared" si="4"/>
        <v>0</v>
      </c>
      <c r="L12" s="99" t="e">
        <f t="shared" si="1"/>
        <v>#DIV/0!</v>
      </c>
      <c r="M12" s="45"/>
      <c r="N12" s="44"/>
      <c r="O12" s="44">
        <f t="shared" si="5"/>
        <v>0</v>
      </c>
      <c r="P12" s="99" t="e">
        <f t="shared" si="2"/>
        <v>#DIV/0!</v>
      </c>
      <c r="Q12" s="110" t="e">
        <f t="shared" si="6"/>
        <v>#DIV/0!</v>
      </c>
      <c r="R12" s="30"/>
      <c r="S12" s="33"/>
      <c r="T12" s="33"/>
      <c r="U12" s="33"/>
      <c r="V12" s="33"/>
      <c r="W12" s="33"/>
    </row>
    <row r="13" spans="2:23" x14ac:dyDescent="0.25">
      <c r="B13" s="117"/>
      <c r="C13" s="9" t="s">
        <v>14</v>
      </c>
      <c r="D13" s="88"/>
      <c r="E13" s="57"/>
      <c r="F13" s="57"/>
      <c r="G13" s="26">
        <f t="shared" si="3"/>
        <v>0</v>
      </c>
      <c r="H13" s="99" t="e">
        <f t="shared" si="0"/>
        <v>#DIV/0!</v>
      </c>
      <c r="I13" s="57"/>
      <c r="J13" s="57"/>
      <c r="K13" s="41">
        <f t="shared" si="4"/>
        <v>0</v>
      </c>
      <c r="L13" s="99" t="e">
        <f t="shared" si="1"/>
        <v>#DIV/0!</v>
      </c>
      <c r="M13" s="27"/>
      <c r="N13" s="57"/>
      <c r="O13" s="28">
        <f t="shared" si="5"/>
        <v>0</v>
      </c>
      <c r="P13" s="99" t="e">
        <f t="shared" si="2"/>
        <v>#DIV/0!</v>
      </c>
      <c r="Q13" s="110" t="e">
        <f t="shared" si="6"/>
        <v>#DIV/0!</v>
      </c>
      <c r="R13" s="30"/>
      <c r="S13" s="33"/>
      <c r="T13" s="33"/>
      <c r="U13" s="33"/>
      <c r="V13" s="33"/>
      <c r="W13" s="33"/>
    </row>
    <row r="14" spans="2:23" ht="15.75" thickBot="1" x14ac:dyDescent="0.3">
      <c r="B14" s="118"/>
      <c r="C14" s="61" t="s">
        <v>15</v>
      </c>
      <c r="D14" s="94"/>
      <c r="E14" s="54"/>
      <c r="F14" s="54"/>
      <c r="G14" s="62">
        <f t="shared" si="3"/>
        <v>0</v>
      </c>
      <c r="H14" s="100" t="e">
        <f t="shared" si="0"/>
        <v>#DIV/0!</v>
      </c>
      <c r="I14" s="54"/>
      <c r="J14" s="54"/>
      <c r="K14" s="53">
        <f>K13</f>
        <v>0</v>
      </c>
      <c r="L14" s="100" t="e">
        <f t="shared" si="1"/>
        <v>#DIV/0!</v>
      </c>
      <c r="M14" s="54"/>
      <c r="N14" s="54"/>
      <c r="O14" s="53">
        <f t="shared" si="5"/>
        <v>0</v>
      </c>
      <c r="P14" s="100" t="e">
        <f t="shared" si="2"/>
        <v>#DIV/0!</v>
      </c>
      <c r="Q14" s="110" t="e">
        <f t="shared" si="6"/>
        <v>#DIV/0!</v>
      </c>
      <c r="R14" s="30"/>
      <c r="S14" s="33"/>
      <c r="T14" s="33"/>
      <c r="U14" s="33"/>
      <c r="V14" s="33"/>
      <c r="W14" s="33"/>
    </row>
    <row r="15" spans="2:23" ht="16.5" thickTop="1" thickBot="1" x14ac:dyDescent="0.3">
      <c r="B15" s="63"/>
      <c r="C15" s="64"/>
      <c r="D15" s="65"/>
      <c r="E15" s="66"/>
      <c r="F15" s="67"/>
      <c r="G15" s="68"/>
      <c r="H15" s="73"/>
      <c r="I15" s="67"/>
      <c r="J15" s="67"/>
      <c r="K15" s="69"/>
      <c r="L15" s="72"/>
      <c r="M15" s="70"/>
      <c r="N15" s="71"/>
      <c r="O15" s="69"/>
      <c r="P15" s="72"/>
      <c r="Q15" s="74"/>
      <c r="R15" s="30"/>
      <c r="S15" s="48" t="s">
        <v>20</v>
      </c>
      <c r="T15" s="48"/>
      <c r="U15" s="48" t="s">
        <v>16</v>
      </c>
      <c r="V15" s="48" t="s">
        <v>11</v>
      </c>
      <c r="W15" s="33"/>
    </row>
    <row r="16" spans="2:23" ht="16.5" thickTop="1" thickBot="1" x14ac:dyDescent="0.3">
      <c r="B16" s="119" t="s">
        <v>23</v>
      </c>
      <c r="C16" s="8" t="s">
        <v>0</v>
      </c>
      <c r="D16" s="95" t="s">
        <v>8</v>
      </c>
      <c r="E16" s="49">
        <v>55</v>
      </c>
      <c r="F16" s="49">
        <v>38</v>
      </c>
      <c r="G16" s="51">
        <f t="shared" si="3"/>
        <v>3338</v>
      </c>
      <c r="H16" s="109">
        <f t="shared" ref="H16:H24" si="7">$S$16/G16*1000</f>
        <v>1000</v>
      </c>
      <c r="I16" s="49">
        <v>15</v>
      </c>
      <c r="J16" s="49">
        <v>55</v>
      </c>
      <c r="K16" s="50">
        <f t="shared" ref="K16:K24" si="8">I16*60+J16</f>
        <v>955</v>
      </c>
      <c r="L16" s="101">
        <f>$U$16/K16*1000</f>
        <v>1000</v>
      </c>
      <c r="M16" s="49"/>
      <c r="N16" s="49"/>
      <c r="O16" s="50">
        <f t="shared" si="5"/>
        <v>0</v>
      </c>
      <c r="P16" s="101" t="e">
        <f>$V$16/O16*1000</f>
        <v>#DIV/0!</v>
      </c>
      <c r="Q16" s="115">
        <f>H16+L16</f>
        <v>2000</v>
      </c>
      <c r="R16" s="30"/>
      <c r="S16" s="31">
        <v>3338</v>
      </c>
      <c r="T16" s="32"/>
      <c r="U16" s="32">
        <v>955</v>
      </c>
      <c r="V16" s="32"/>
      <c r="W16" s="113"/>
    </row>
    <row r="17" spans="2:31" x14ac:dyDescent="0.25">
      <c r="B17" s="120"/>
      <c r="C17" s="18" t="s">
        <v>1</v>
      </c>
      <c r="D17" s="91" t="s">
        <v>9</v>
      </c>
      <c r="E17" s="34">
        <v>60</v>
      </c>
      <c r="F17" s="34">
        <v>11</v>
      </c>
      <c r="G17" s="60">
        <f t="shared" si="3"/>
        <v>3611</v>
      </c>
      <c r="H17" s="107">
        <f t="shared" si="7"/>
        <v>924.3976737745777</v>
      </c>
      <c r="I17" s="34">
        <v>16</v>
      </c>
      <c r="J17" s="34">
        <v>7</v>
      </c>
      <c r="K17" s="44">
        <f t="shared" si="8"/>
        <v>967</v>
      </c>
      <c r="L17" s="102">
        <f t="shared" ref="L17:L24" si="9">$U$16/K17*1000</f>
        <v>987.59048603929682</v>
      </c>
      <c r="M17" s="34"/>
      <c r="N17" s="34"/>
      <c r="O17" s="44">
        <f t="shared" si="5"/>
        <v>0</v>
      </c>
      <c r="P17" s="105" t="e">
        <f t="shared" ref="P17:P24" si="10">$V$16/O17*1000</f>
        <v>#DIV/0!</v>
      </c>
      <c r="Q17" s="110">
        <f>L17+H17</f>
        <v>1911.9881598138745</v>
      </c>
      <c r="R17" s="30"/>
      <c r="S17" s="37"/>
      <c r="T17" s="37"/>
      <c r="U17" s="37"/>
      <c r="V17" s="37"/>
      <c r="W17" s="33"/>
    </row>
    <row r="18" spans="2:31" x14ac:dyDescent="0.25">
      <c r="B18" s="120"/>
      <c r="C18" s="6" t="s">
        <v>2</v>
      </c>
      <c r="D18" s="92" t="s">
        <v>30</v>
      </c>
      <c r="E18" s="27">
        <v>61</v>
      </c>
      <c r="F18" s="27">
        <v>12</v>
      </c>
      <c r="G18" s="26">
        <f t="shared" si="3"/>
        <v>3672</v>
      </c>
      <c r="H18" s="100">
        <f t="shared" si="7"/>
        <v>909.041394335512</v>
      </c>
      <c r="I18" s="27">
        <v>17</v>
      </c>
      <c r="J18" s="27">
        <v>6</v>
      </c>
      <c r="K18" s="28">
        <f t="shared" si="8"/>
        <v>1026</v>
      </c>
      <c r="L18" s="102">
        <f t="shared" si="9"/>
        <v>930.79922027290456</v>
      </c>
      <c r="M18" s="27"/>
      <c r="N18" s="27"/>
      <c r="O18" s="28">
        <f t="shared" si="5"/>
        <v>0</v>
      </c>
      <c r="P18" s="105" t="e">
        <f t="shared" si="10"/>
        <v>#DIV/0!</v>
      </c>
      <c r="Q18" s="110">
        <f>L18+H18</f>
        <v>1839.8406146084167</v>
      </c>
      <c r="R18" s="30"/>
      <c r="S18" s="33"/>
      <c r="T18" s="33"/>
      <c r="U18" s="33"/>
      <c r="V18" s="33"/>
      <c r="W18" s="33"/>
    </row>
    <row r="19" spans="2:31" x14ac:dyDescent="0.25">
      <c r="B19" s="120"/>
      <c r="C19" s="18" t="s">
        <v>3</v>
      </c>
      <c r="D19" s="91" t="s">
        <v>12</v>
      </c>
      <c r="E19" s="34"/>
      <c r="F19" s="34"/>
      <c r="G19" s="60">
        <f t="shared" si="3"/>
        <v>0</v>
      </c>
      <c r="H19" s="100" t="e">
        <f t="shared" si="7"/>
        <v>#DIV/0!</v>
      </c>
      <c r="I19" s="34">
        <v>20</v>
      </c>
      <c r="J19" s="34">
        <v>52</v>
      </c>
      <c r="K19" s="44">
        <f t="shared" si="8"/>
        <v>1252</v>
      </c>
      <c r="L19" s="102">
        <f t="shared" si="9"/>
        <v>762.77955271565497</v>
      </c>
      <c r="M19" s="34"/>
      <c r="N19" s="34"/>
      <c r="O19" s="35">
        <f t="shared" si="5"/>
        <v>0</v>
      </c>
      <c r="P19" s="105" t="e">
        <f t="shared" si="10"/>
        <v>#DIV/0!</v>
      </c>
      <c r="Q19" s="110">
        <f t="shared" ref="Q19:Q24" si="11">L19</f>
        <v>762.77955271565497</v>
      </c>
      <c r="R19" s="30"/>
      <c r="S19" s="33"/>
      <c r="T19" s="33"/>
      <c r="U19" s="33"/>
      <c r="V19" s="33"/>
      <c r="W19" s="33"/>
    </row>
    <row r="20" spans="2:31" x14ac:dyDescent="0.25">
      <c r="B20" s="120"/>
      <c r="C20" s="8" t="s">
        <v>4</v>
      </c>
      <c r="D20" s="96" t="s">
        <v>33</v>
      </c>
      <c r="E20" s="49">
        <v>62</v>
      </c>
      <c r="F20" s="49">
        <v>43</v>
      </c>
      <c r="G20" s="26">
        <f t="shared" si="3"/>
        <v>3763</v>
      </c>
      <c r="H20" s="100">
        <f t="shared" si="7"/>
        <v>887.05819824608022</v>
      </c>
      <c r="I20" s="49" t="s">
        <v>34</v>
      </c>
      <c r="J20" s="49"/>
      <c r="K20" s="28" t="e">
        <f t="shared" si="8"/>
        <v>#VALUE!</v>
      </c>
      <c r="L20" s="103" t="e">
        <f t="shared" si="9"/>
        <v>#VALUE!</v>
      </c>
      <c r="M20" s="49"/>
      <c r="N20" s="49"/>
      <c r="O20" s="41">
        <f t="shared" si="5"/>
        <v>0</v>
      </c>
      <c r="P20" s="102" t="e">
        <f t="shared" si="10"/>
        <v>#DIV/0!</v>
      </c>
      <c r="Q20" s="110">
        <f>H20</f>
        <v>887.05819824608022</v>
      </c>
      <c r="R20" s="30"/>
      <c r="S20" s="33"/>
      <c r="T20" s="33"/>
      <c r="U20" s="33"/>
      <c r="V20" s="33"/>
      <c r="W20" s="33"/>
    </row>
    <row r="21" spans="2:31" x14ac:dyDescent="0.25">
      <c r="B21" s="120"/>
      <c r="C21" s="21" t="s">
        <v>13</v>
      </c>
      <c r="D21" s="97"/>
      <c r="E21" s="54"/>
      <c r="F21" s="54"/>
      <c r="G21" s="60">
        <f t="shared" si="3"/>
        <v>0</v>
      </c>
      <c r="H21" s="100" t="e">
        <f t="shared" si="7"/>
        <v>#DIV/0!</v>
      </c>
      <c r="I21" s="54"/>
      <c r="J21" s="54"/>
      <c r="K21" s="44">
        <f t="shared" si="8"/>
        <v>0</v>
      </c>
      <c r="L21" s="103" t="e">
        <f t="shared" si="9"/>
        <v>#DIV/0!</v>
      </c>
      <c r="M21" s="52"/>
      <c r="N21" s="54"/>
      <c r="O21" s="44">
        <f t="shared" si="5"/>
        <v>0</v>
      </c>
      <c r="P21" s="102" t="e">
        <f t="shared" si="10"/>
        <v>#DIV/0!</v>
      </c>
      <c r="Q21" s="110" t="e">
        <f t="shared" si="11"/>
        <v>#DIV/0!</v>
      </c>
      <c r="R21" s="30"/>
      <c r="S21" s="33"/>
      <c r="T21" s="33"/>
      <c r="U21" s="33"/>
      <c r="V21" s="33"/>
      <c r="W21" s="33"/>
    </row>
    <row r="22" spans="2:31" x14ac:dyDescent="0.25">
      <c r="B22" s="120"/>
      <c r="C22" s="16" t="s">
        <v>14</v>
      </c>
      <c r="D22" s="92"/>
      <c r="E22" s="27"/>
      <c r="F22" s="27"/>
      <c r="G22" s="26">
        <f t="shared" si="3"/>
        <v>0</v>
      </c>
      <c r="H22" s="100" t="e">
        <f t="shared" si="7"/>
        <v>#DIV/0!</v>
      </c>
      <c r="I22" s="27"/>
      <c r="J22" s="27"/>
      <c r="K22" s="28">
        <f t="shared" si="8"/>
        <v>0</v>
      </c>
      <c r="L22" s="103" t="e">
        <f t="shared" si="9"/>
        <v>#DIV/0!</v>
      </c>
      <c r="M22" s="25"/>
      <c r="N22" s="27"/>
      <c r="O22" s="28">
        <f t="shared" si="5"/>
        <v>0</v>
      </c>
      <c r="P22" s="102" t="e">
        <f t="shared" si="10"/>
        <v>#DIV/0!</v>
      </c>
      <c r="Q22" s="110" t="e">
        <f t="shared" si="11"/>
        <v>#DIV/0!</v>
      </c>
      <c r="R22" s="30"/>
      <c r="S22" s="33"/>
      <c r="T22" s="33"/>
      <c r="U22" s="33"/>
      <c r="V22" s="33"/>
      <c r="W22" s="33"/>
    </row>
    <row r="23" spans="2:31" x14ac:dyDescent="0.25">
      <c r="B23" s="120"/>
      <c r="C23" s="22" t="s">
        <v>15</v>
      </c>
      <c r="D23" s="97"/>
      <c r="E23" s="56"/>
      <c r="F23" s="56"/>
      <c r="G23" s="60">
        <f t="shared" si="3"/>
        <v>0</v>
      </c>
      <c r="H23" s="100" t="e">
        <f t="shared" si="7"/>
        <v>#DIV/0!</v>
      </c>
      <c r="I23" s="56"/>
      <c r="J23" s="56"/>
      <c r="K23" s="44">
        <f t="shared" si="8"/>
        <v>0</v>
      </c>
      <c r="L23" s="103" t="e">
        <f t="shared" si="9"/>
        <v>#DIV/0!</v>
      </c>
      <c r="M23" s="55"/>
      <c r="N23" s="56"/>
      <c r="O23" s="44">
        <f t="shared" si="5"/>
        <v>0</v>
      </c>
      <c r="P23" s="102" t="e">
        <f t="shared" si="10"/>
        <v>#DIV/0!</v>
      </c>
      <c r="Q23" s="110" t="e">
        <f t="shared" si="11"/>
        <v>#DIV/0!</v>
      </c>
      <c r="R23" s="30"/>
      <c r="S23" s="33"/>
      <c r="T23" s="33"/>
      <c r="U23" s="33"/>
      <c r="V23" s="33"/>
      <c r="W23" s="33"/>
    </row>
    <row r="24" spans="2:31" ht="15.75" thickBot="1" x14ac:dyDescent="0.3">
      <c r="B24" s="121"/>
      <c r="C24" s="80" t="s">
        <v>24</v>
      </c>
      <c r="D24" s="98"/>
      <c r="E24" s="82"/>
      <c r="F24" s="82"/>
      <c r="G24" s="83">
        <f t="shared" si="3"/>
        <v>0</v>
      </c>
      <c r="H24" s="108" t="e">
        <f t="shared" si="7"/>
        <v>#DIV/0!</v>
      </c>
      <c r="I24" s="82"/>
      <c r="J24" s="82"/>
      <c r="K24" s="84">
        <f t="shared" si="8"/>
        <v>0</v>
      </c>
      <c r="L24" s="104" t="e">
        <f t="shared" si="9"/>
        <v>#DIV/0!</v>
      </c>
      <c r="M24" s="81"/>
      <c r="N24" s="82"/>
      <c r="O24" s="84">
        <f t="shared" si="5"/>
        <v>0</v>
      </c>
      <c r="P24" s="106" t="e">
        <f t="shared" si="10"/>
        <v>#DIV/0!</v>
      </c>
      <c r="Q24" s="110" t="e">
        <f t="shared" si="11"/>
        <v>#DIV/0!</v>
      </c>
      <c r="R24" s="30"/>
      <c r="S24" s="33"/>
      <c r="T24" s="33"/>
      <c r="U24" s="33"/>
      <c r="V24" s="33"/>
      <c r="W24" s="33"/>
    </row>
    <row r="25" spans="2:31" x14ac:dyDescent="0.25">
      <c r="C25" s="77"/>
      <c r="D25" s="24"/>
      <c r="E25" s="78"/>
      <c r="F25" s="46"/>
      <c r="G25" s="46"/>
      <c r="H25" s="46"/>
      <c r="I25" s="46"/>
      <c r="J25" s="46"/>
      <c r="K25" s="46"/>
      <c r="L25" s="47"/>
      <c r="M25" s="59"/>
      <c r="N25" s="59"/>
      <c r="O25" s="46"/>
      <c r="P25" s="46"/>
      <c r="Q25" s="59"/>
      <c r="R25" s="59"/>
      <c r="S25" s="46"/>
      <c r="T25" s="47"/>
      <c r="U25" s="47"/>
      <c r="V25" s="47"/>
      <c r="W25" s="47"/>
      <c r="X25" s="47"/>
      <c r="Y25" s="79"/>
      <c r="Z25" s="30"/>
      <c r="AA25" s="33"/>
      <c r="AB25" s="33"/>
      <c r="AC25" s="33"/>
      <c r="AD25" s="33"/>
      <c r="AE25" s="33"/>
    </row>
    <row r="26" spans="2:31" x14ac:dyDescent="0.25">
      <c r="D26" s="23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2:31" x14ac:dyDescent="0.25"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2:31" x14ac:dyDescent="0.25">
      <c r="E28"/>
      <c r="F28"/>
      <c r="G28"/>
      <c r="H28"/>
      <c r="L28"/>
    </row>
    <row r="29" spans="2:31" x14ac:dyDescent="0.25">
      <c r="E29"/>
      <c r="F29"/>
      <c r="G29"/>
      <c r="H29"/>
      <c r="L29"/>
    </row>
    <row r="30" spans="2:31" x14ac:dyDescent="0.25">
      <c r="E30"/>
      <c r="F30"/>
      <c r="G30"/>
      <c r="H30"/>
      <c r="L30"/>
    </row>
    <row r="31" spans="2:31" x14ac:dyDescent="0.25">
      <c r="E31"/>
      <c r="F31"/>
      <c r="G31"/>
      <c r="H31"/>
      <c r="L31"/>
    </row>
    <row r="32" spans="2:31" x14ac:dyDescent="0.25">
      <c r="E32"/>
      <c r="F32"/>
      <c r="G32"/>
      <c r="H32"/>
      <c r="L32"/>
    </row>
    <row r="33" spans="5:24" x14ac:dyDescent="0.25">
      <c r="E33"/>
      <c r="F33"/>
      <c r="G33"/>
      <c r="H33"/>
      <c r="L33"/>
    </row>
    <row r="34" spans="5:24" x14ac:dyDescent="0.25">
      <c r="E34"/>
      <c r="F34"/>
      <c r="G34"/>
      <c r="H34"/>
      <c r="L34"/>
    </row>
    <row r="35" spans="5:24" x14ac:dyDescent="0.25">
      <c r="E35"/>
      <c r="F35"/>
      <c r="G35"/>
      <c r="H35"/>
      <c r="L35"/>
    </row>
    <row r="36" spans="5:24" x14ac:dyDescent="0.25">
      <c r="E36"/>
      <c r="F36"/>
      <c r="G36"/>
      <c r="H36"/>
      <c r="L36"/>
    </row>
    <row r="37" spans="5:24" x14ac:dyDescent="0.25">
      <c r="E37"/>
      <c r="F37"/>
      <c r="G37"/>
      <c r="H37"/>
      <c r="L37"/>
    </row>
    <row r="38" spans="5:24" x14ac:dyDescent="0.25">
      <c r="E38"/>
      <c r="F38"/>
      <c r="G38"/>
      <c r="H38"/>
      <c r="L38"/>
    </row>
    <row r="39" spans="5:24" x14ac:dyDescent="0.25">
      <c r="E39"/>
      <c r="F39"/>
      <c r="G39"/>
      <c r="H39"/>
      <c r="L39"/>
    </row>
    <row r="40" spans="5:24" x14ac:dyDescent="0.25">
      <c r="E40"/>
      <c r="F40"/>
      <c r="G40"/>
      <c r="H40"/>
      <c r="L40"/>
    </row>
    <row r="41" spans="5:24" x14ac:dyDescent="0.25">
      <c r="E41"/>
      <c r="F41"/>
      <c r="G41"/>
      <c r="H41"/>
      <c r="L41"/>
    </row>
    <row r="42" spans="5:24" x14ac:dyDescent="0.25">
      <c r="E42"/>
      <c r="F42"/>
      <c r="G42"/>
      <c r="H42"/>
      <c r="L42"/>
    </row>
    <row r="43" spans="5:24" x14ac:dyDescent="0.25">
      <c r="E43" s="12"/>
      <c r="F43" s="12"/>
      <c r="G43" s="12"/>
      <c r="H43" s="12"/>
      <c r="I43" s="12"/>
      <c r="J43" s="12"/>
      <c r="K43" s="12"/>
      <c r="L43" s="14"/>
      <c r="M43" s="13"/>
      <c r="N43" s="13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5:24" x14ac:dyDescent="0.25">
      <c r="E44" s="12"/>
      <c r="F44" s="12"/>
      <c r="G44" s="12"/>
      <c r="H44" s="12"/>
      <c r="I44" s="12"/>
      <c r="J44" s="12"/>
      <c r="K44" s="12"/>
      <c r="L44" s="14"/>
      <c r="M44" s="13"/>
      <c r="N44" s="13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5:24" x14ac:dyDescent="0.25">
      <c r="E45" s="12"/>
      <c r="F45" s="12"/>
      <c r="G45" s="12"/>
      <c r="H45" s="12"/>
      <c r="I45" s="12"/>
      <c r="J45" s="12"/>
      <c r="K45" s="12"/>
      <c r="L45" s="14"/>
      <c r="M45" s="13"/>
      <c r="N45" s="13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5:24" x14ac:dyDescent="0.25">
      <c r="E46" s="12"/>
      <c r="F46" s="12"/>
      <c r="G46" s="12"/>
      <c r="H46" s="12"/>
      <c r="I46" s="12"/>
      <c r="J46" s="12"/>
      <c r="K46" s="12"/>
      <c r="L46" s="14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5:24" x14ac:dyDescent="0.25">
      <c r="E47" s="12"/>
      <c r="F47" s="12"/>
      <c r="G47" s="12"/>
      <c r="H47" s="12"/>
      <c r="I47" s="12"/>
      <c r="J47" s="12"/>
      <c r="K47" s="12"/>
      <c r="L47" s="14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5:24" x14ac:dyDescent="0.25">
      <c r="E48" s="12"/>
      <c r="F48" s="12"/>
      <c r="G48" s="12"/>
      <c r="H48" s="12"/>
      <c r="I48" s="12"/>
      <c r="J48" s="12"/>
      <c r="K48" s="12"/>
      <c r="L48" s="14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5:24" x14ac:dyDescent="0.25">
      <c r="E49" s="12"/>
      <c r="F49" s="12"/>
      <c r="G49" s="12"/>
      <c r="H49" s="12"/>
      <c r="I49" s="12"/>
      <c r="J49" s="12"/>
      <c r="K49" s="12"/>
      <c r="L49" s="14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5:24" x14ac:dyDescent="0.25">
      <c r="E50" s="12"/>
      <c r="F50" s="12"/>
      <c r="G50" s="12"/>
      <c r="H50" s="12"/>
      <c r="I50" s="12"/>
      <c r="J50" s="12"/>
      <c r="K50" s="12"/>
      <c r="L50" s="14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5:24" x14ac:dyDescent="0.25">
      <c r="E51" s="12"/>
      <c r="F51" s="12"/>
      <c r="G51" s="12"/>
      <c r="H51" s="12"/>
      <c r="I51" s="12"/>
      <c r="J51" s="12"/>
      <c r="K51" s="12"/>
      <c r="L51" s="14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5:24" x14ac:dyDescent="0.25">
      <c r="E52" s="12"/>
      <c r="F52" s="12"/>
      <c r="G52" s="12"/>
      <c r="H52" s="12"/>
      <c r="I52" s="12"/>
      <c r="J52" s="12"/>
      <c r="K52" s="12"/>
      <c r="L52" s="14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5:24" x14ac:dyDescent="0.25">
      <c r="E53" s="12"/>
      <c r="F53" s="12"/>
      <c r="G53" s="12"/>
      <c r="H53" s="12"/>
      <c r="I53" s="12"/>
      <c r="J53" s="12"/>
      <c r="K53" s="12"/>
      <c r="L53" s="14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5:24" x14ac:dyDescent="0.25">
      <c r="E54" s="12"/>
      <c r="F54" s="12"/>
      <c r="G54" s="12"/>
      <c r="H54" s="12"/>
      <c r="I54" s="12"/>
      <c r="J54" s="12"/>
      <c r="K54" s="12"/>
      <c r="L54" s="14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5:24" x14ac:dyDescent="0.25">
      <c r="E55" s="12"/>
      <c r="F55" s="12"/>
      <c r="G55" s="12"/>
      <c r="H55" s="12"/>
      <c r="I55" s="12"/>
      <c r="J55" s="12"/>
      <c r="K55" s="12"/>
      <c r="L55" s="14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5:24" x14ac:dyDescent="0.25">
      <c r="E56" s="12"/>
      <c r="F56" s="12"/>
      <c r="G56" s="12"/>
      <c r="H56" s="12"/>
      <c r="I56" s="12"/>
      <c r="J56" s="12"/>
      <c r="K56" s="12"/>
      <c r="L56" s="14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5:24" x14ac:dyDescent="0.25">
      <c r="E57" s="12"/>
      <c r="F57" s="12"/>
      <c r="G57" s="12"/>
      <c r="H57" s="12"/>
      <c r="I57" s="12"/>
      <c r="J57" s="12"/>
      <c r="K57" s="12"/>
      <c r="L57" s="14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</sheetData>
  <sortState xmlns:xlrd2="http://schemas.microsoft.com/office/spreadsheetml/2017/richdata2" ref="D27:Y30">
    <sortCondition descending="1" ref="Y27:Y30"/>
  </sortState>
  <mergeCells count="6">
    <mergeCell ref="B6:B14"/>
    <mergeCell ref="B16:B24"/>
    <mergeCell ref="S9:W9"/>
    <mergeCell ref="E5:H5"/>
    <mergeCell ref="I5:L5"/>
    <mergeCell ref="M5:P5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tomino</dc:creator>
  <cp:lastModifiedBy>twd® - Igor Patráš</cp:lastModifiedBy>
  <cp:lastPrinted>2020-10-07T12:38:35Z</cp:lastPrinted>
  <dcterms:created xsi:type="dcterms:W3CDTF">2020-08-28T14:40:35Z</dcterms:created>
  <dcterms:modified xsi:type="dcterms:W3CDTF">2024-06-03T05:48:37Z</dcterms:modified>
</cp:coreProperties>
</file>